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SESI" sheetId="1" r:id="rId1"/>
    <sheet name="Plan1" sheetId="2" state="hidden" r:id="rId2"/>
    <sheet name="Plan2" sheetId="3" state="hidden" r:id="rId3"/>
  </sheets>
  <definedNames/>
  <calcPr fullCalcOnLoad="1"/>
</workbook>
</file>

<file path=xl/sharedStrings.xml><?xml version="1.0" encoding="utf-8"?>
<sst xmlns="http://schemas.openxmlformats.org/spreadsheetml/2006/main" count="91" uniqueCount="73">
  <si>
    <t>DIRETOR DE OPERAÇÕES</t>
  </si>
  <si>
    <t>ASSESSOR ESPECIAL</t>
  </si>
  <si>
    <t>SUPERINTENDENTE REGIONAL</t>
  </si>
  <si>
    <t>ASSITENTE DE PROJETO SOCIAL</t>
  </si>
  <si>
    <t>GERENTE ADJUNTO DE UNIDADE, RESPOSÁVEL TÉCNICO e ASSESSOR TÉCNICO.</t>
  </si>
  <si>
    <t>Fonte: Unidade Corporativa de Recursos Humanos - Sistema FIERN</t>
  </si>
  <si>
    <t>GERENTE EXECUTIVO DE ÁREA e GERENTE DE UNIDADE.</t>
  </si>
  <si>
    <t>CARGOS</t>
  </si>
  <si>
    <t>AUXILIAR DE SERVIÇOS GERAIS</t>
  </si>
  <si>
    <t>ASISTENTE DE TECNOLOGIA DA INFORMAÇÃO I, SECRETÁRIA ESCOLAR I, TÉCNICO DE LABORATÓRIO, TÉCNICO DE SEGURANÇA DO TRABALHO.</t>
  </si>
  <si>
    <t>ADVOGADO I, ANALISTA ADMINISTRATIVO I, ANALISTA DE NEGÓCIOS I, ANALISTA DE TECNOLOGIA DA INFORMAÇÃO I, CONTADOR I.</t>
  </si>
  <si>
    <t>ARQUITETO, ENGENHEIRO CIVIL, ENGENHEIRO DE SEGURANÇA DO TRABALHO, MÉDICO DO TRABALHO I.</t>
  </si>
  <si>
    <t>ARQUITETO I, ENGENHEIRO CIVIL I, ENGENHEIRO DE SEGURANÇA DO TRABALHO I.</t>
  </si>
  <si>
    <t>OFICIAL ADMINISTRATIVO SENIOR</t>
  </si>
  <si>
    <t>MÉDICO DO TRABALHO.</t>
  </si>
  <si>
    <t>APRENDIZ</t>
  </si>
  <si>
    <t>AUXILIAR DE COZINHA, GARÇOM, AUXILIAR ADMINISTRATIVO, AUXILIAR DE SERVIÇOS GERAIS I, AUXILIAR DE SERVIÇOS ESPECIALIZADOS.</t>
  </si>
  <si>
    <t>TRAINEE</t>
  </si>
  <si>
    <t>EMPREGADOS</t>
  </si>
  <si>
    <t>PEDREIRO</t>
  </si>
  <si>
    <t>ASSISTENTE SOCIAL</t>
  </si>
  <si>
    <t>ASSESSOR TÉCNICO CORPORATIVO</t>
  </si>
  <si>
    <t>CHEFE DE GABINETE DA PRESIDENCIA</t>
  </si>
  <si>
    <t>VICE DIRETOR DE CENTRO</t>
  </si>
  <si>
    <t>SUPERINTENDENTE DE RELAÇÕES INSTITUCIONAIS E COM O MERCADO</t>
  </si>
  <si>
    <t>NOTAS INFORMATIVAS:</t>
  </si>
  <si>
    <t>PROFESSOR HORISTA</t>
  </si>
  <si>
    <t>MOTORISTA, AUXILIAR DE COZINHA I, AUXILIAR ADMINISTRATIVO I, ASSISTENTE DE CONSULTÓRIO DENTÁRIO, ASSISTENTE TÉCNICO, AUXILIAR DE SERVIÇOS ESPECIALIZADOS I, TÉCNICO DE ENFERMAGEM, AUXILIAR TÉCNICO.</t>
  </si>
  <si>
    <t>ASSISTENTE ADMINISTRATIVO, TÉCNICO EM MANUTENÇÃO, ASSISTENTE TÉCNICO I, PROFESSOR I, PROFESSOR DE MÚSICA I, MOTORISTA DE CARRETA.</t>
  </si>
  <si>
    <t>COZINHEIRO, TÉCNICO DE ENFERMAGEM I, TÉCNICO EM MANUTENÇÃO I, SECRETÁRIO ESCOLAR, ASSISTENTE ADMINISTRATIVO I, ASSISTENTE DE TECNOLOGIA DA INFORMAÇÃO, PROFESSOR DE EDUCAÇÃO FÍSICA II, PROFESSOR DE MUSICA II</t>
  </si>
  <si>
    <t>ENFERMEIRO I, CIRURGIÃO DENTISTA I, FISIOTERAPEUTA I, MASOTERAPEUTA I, FONOAUDIOLOGO I, SECRETARIA EXECUTIVA I, SUPERVISOR PEDAGÓGIGO I, NUTRICIONISTA I, ENFERMEIRO DO TRABALHO I, PSICOLOGO I, ASSISTENTE SOCIAL I, ANALISTA DE COMUNICAÇÃO I, PROFESSOR IV.</t>
  </si>
  <si>
    <t>FISIOTERAPEUTA, MASSOTERAPEUTA, FONOAUDIOLOGO, NUTRICIONISTA, ANALISTA DE COMUNICAÇÃO, CONTADOR, PSICOLOGO, SECRETARIA EXECUTIVA, ENFERMEIRO, ENFERMEIRO DO TRABALHO, SUPERVISOR PEDAGÓGICO, ADVOGADO, ANALISTA DE TECNOLOGIA DA INFORMAÇÃO, CIRURGIÃO DENTISTA, PRODUTOR CULTURAL, REGENTE DE CORAL, ANALISTA ADMINISTRATIVO, ANALISTA DE NEGÓCIOS, TECNICO EM LABORATÓRIO I, TÉCNICO DE SEGURANÇA DO TRABALHO I, PROFESSOR III, ENFERMEIRO.</t>
  </si>
  <si>
    <t>COORDENADOR E GERENTE CORPORATIVO</t>
  </si>
  <si>
    <t>ASSISTENTE TÉCNICO (CC), SECRETÁRIA DA PRESIDENCIA E SECRETARIA DA SUPERINTENDENCIA</t>
  </si>
  <si>
    <t>PONTO INICIAL(R$)</t>
  </si>
  <si>
    <t>PONTO FINAL(R$)</t>
  </si>
  <si>
    <t>Estrutura Remuneratória</t>
  </si>
  <si>
    <t>Departamento Regional - SESI/DR/RN</t>
  </si>
  <si>
    <t>Número de empregados de outros órgãos à disposição do SESI - Serviço Social da Indústria - DR/RN: 01 (um).</t>
  </si>
  <si>
    <t>COORDENADOR</t>
  </si>
  <si>
    <t>AGENTE DE MERCADO</t>
  </si>
  <si>
    <t>ASSISTENTE DE MERCADO</t>
  </si>
  <si>
    <t>Número de empregados com adicionais por tempo de serviço: Triênios - 126 (cento e vinte e seis); Quinquenios - 140 (cento e quarenta).</t>
  </si>
  <si>
    <t>Data Base: 30/09/2017</t>
  </si>
  <si>
    <t>GERENTE EXECUTIVO DE ÁREA e GERENTE DE UNIDADE</t>
  </si>
  <si>
    <t>AGENTE DE MERCADO - (Nível Superior)</t>
  </si>
  <si>
    <t>ASSISTENTE DE MERCADO (Nível Médio)</t>
  </si>
  <si>
    <t>ASSISTENTE TÉCNICO (CC), SECRETÁRIA DA PRESIDENCIA</t>
  </si>
  <si>
    <t>COORDENADOR e GERENTE CORPORATIVO</t>
  </si>
  <si>
    <t>Número de empregados com adicionais por tempo de serviço:</t>
  </si>
  <si>
    <t>Número de empregados que recebem adicionais por exposição aos agentes nocivos a saúde:</t>
  </si>
  <si>
    <t>MÉDICO DO TRABALHO</t>
  </si>
  <si>
    <t>DEPARTAMENTO REGIONAL - SESI/DR/RN</t>
  </si>
  <si>
    <r>
      <t xml:space="preserve">SUPERINTENDENTE REGIONAL </t>
    </r>
    <r>
      <rPr>
        <b/>
        <sz val="12"/>
        <rFont val="Calibri"/>
        <family val="2"/>
      </rPr>
      <t>(1)</t>
    </r>
  </si>
  <si>
    <r>
      <t xml:space="preserve">DIRETOR DE OPERAÇÕES </t>
    </r>
    <r>
      <rPr>
        <b/>
        <sz val="12"/>
        <rFont val="Calibri"/>
        <family val="2"/>
      </rPr>
      <t>(2)</t>
    </r>
  </si>
  <si>
    <r>
      <t xml:space="preserve">CHEFE DE GABINETE DA PRESIDENCIA </t>
    </r>
    <r>
      <rPr>
        <b/>
        <sz val="12"/>
        <rFont val="Calibri"/>
        <family val="2"/>
      </rPr>
      <t>(3)</t>
    </r>
  </si>
  <si>
    <t>PROFESSOR, PROFESSOR DE EDUCAÇÃO FÍSICA E PROFESSOR DE MÚSICA</t>
  </si>
  <si>
    <t>ADVOGADO, ANALISTA DE TECNOLOGIA DA INFORMAÇÃO,  FISIOTERAPEUTA, MASSOTERAPEUTA, FONOAUDIOLOGO, NUTRICIONISTA, ANALISTA DE COMUNICAÇÃO, CONTADOR, PSICOLOGO, SECRETARIA EXECUTIVA, ENFERMEIRO, ENFERMEIRO DO TRABALHO, SUPERVISOR PEDAGÓGICO,  CIRURGIÃO DENTISTA, PRODUTOR CULTURAL, REGENTE DE CORAL, ANALISTA ADMINISTRATIVO, ANALISTA DE NEGÓCIOS, TECNICO EM LABORATÓRIO I, TÉCNICO DE SEGURANÇA DO TRABALHO I.</t>
  </si>
  <si>
    <t xml:space="preserve">ASSISTENTE ADMINISTRATIVO I, ASSISTENTE DE TECNOLOGIA DA INFORMAÇÃO, COZINHEIRO, TÉCNICO DE ENFERMAGEM I, TÉCNICO EM MANUTENÇÃO I, SECRETÁRIO ESCOLAR.  </t>
  </si>
  <si>
    <t>ASSISTENTE ADMINISTRATIVO, TÉCNICO EM MANUTENÇÃO, ASSISTENTE TÉCNICO I, MOTORISTA DE CARRETA.</t>
  </si>
  <si>
    <t>ENFERMEIRO I, CIRURGIÃO DENTISTA I, FISIOTERAPEUTA I, MASSOTERAPEUTA I, FONOAUDIOLOGO I, SECRETARIA EXECUTIVA I, SUPERVISOR PEDAGÓGIGO I, NUTRICIONISTA I, ENFERMEIRO DO TRABALHO I, PSICOLOGO I, ASSISTENTE SOCIAL I, ANALISTA DE COMUNICAÇÃO I.</t>
  </si>
  <si>
    <t>PROFESSOR HORISTA (VALOR DA HORA AULA)</t>
  </si>
  <si>
    <t>MOTORISTA DA PRESIDÊNCIA (FG)</t>
  </si>
  <si>
    <t>MOTORISTA DA SUPERINTENDÊNCIA e GARÇOM (FG)</t>
  </si>
  <si>
    <t>SECRETÁRIA DA SUPERINTENDENCIA CORPORATIVA</t>
  </si>
  <si>
    <r>
      <t xml:space="preserve">SECRETÁRIA DA SUPERINTENDENCIA DO  SESI </t>
    </r>
    <r>
      <rPr>
        <b/>
        <sz val="12"/>
        <rFont val="Calibri"/>
        <family val="2"/>
      </rPr>
      <t>(4)</t>
    </r>
  </si>
  <si>
    <r>
      <rPr>
        <b/>
        <sz val="12"/>
        <rFont val="Calibri"/>
        <family val="2"/>
      </rPr>
      <t>(4)</t>
    </r>
    <r>
      <rPr>
        <sz val="12"/>
        <rFont val="Calibri"/>
        <family val="2"/>
      </rPr>
      <t xml:space="preserve"> 01(uma) Secretária se encontra cedida a outra entidade, sem ônus para o SESI/DR/RN</t>
    </r>
  </si>
  <si>
    <r>
      <t>(</t>
    </r>
    <r>
      <rPr>
        <b/>
        <sz val="12"/>
        <color indexed="8"/>
        <rFont val="Calibri"/>
        <family val="2"/>
      </rPr>
      <t>1</t>
    </r>
    <r>
      <rPr>
        <sz val="12"/>
        <color indexed="8"/>
        <rFont val="Calibri"/>
        <family val="2"/>
      </rPr>
      <t>) O Superintendente do SESI é empregado do SENAI//RN - Cedido com ônus ao SESI/DR/RN</t>
    </r>
  </si>
  <si>
    <r>
      <t>(</t>
    </r>
    <r>
      <rPr>
        <b/>
        <sz val="12"/>
        <color indexed="8"/>
        <rFont val="Calibri"/>
        <family val="2"/>
      </rPr>
      <t>2</t>
    </r>
    <r>
      <rPr>
        <sz val="12"/>
        <color indexed="8"/>
        <rFont val="Calibri"/>
        <family val="2"/>
      </rPr>
      <t>) O Diretor de Operações do SESI/DR/RN é empregado da FIERN - Cedido com ônus ao SESI/DR/RN</t>
    </r>
  </si>
  <si>
    <r>
      <rPr>
        <b/>
        <sz val="12"/>
        <rFont val="Calibri"/>
        <family val="2"/>
      </rPr>
      <t>(3)</t>
    </r>
    <r>
      <rPr>
        <sz val="12"/>
        <rFont val="Calibri"/>
        <family val="2"/>
      </rPr>
      <t xml:space="preserve"> Chefe de Gabinete da Presidencia é empregado do SESI/DR/RN, cedido com ônus para a FIERN</t>
    </r>
  </si>
  <si>
    <t>Adicionais de Insalubridade - 16 (dezeseis); Adicionais de Periculosidade - 01 (um).</t>
  </si>
  <si>
    <t>Data Base: 31 de dezembro de 2019</t>
  </si>
  <si>
    <t>Triênios - 87 (oitenta e sete); Quinquênios - 99 (noventa e nove).</t>
  </si>
</sst>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 numFmtId="168" formatCode="00000000000"/>
    <numFmt numFmtId="169" formatCode="0.0"/>
    <numFmt numFmtId="170" formatCode="&quot;R$&quot;\ #,##0.00"/>
  </numFmts>
  <fonts count="47">
    <font>
      <sz val="10"/>
      <name val="Arial"/>
      <family val="0"/>
    </font>
    <font>
      <b/>
      <u val="single"/>
      <sz val="11"/>
      <name val="Calibri"/>
      <family val="2"/>
    </font>
    <font>
      <sz val="11"/>
      <name val="Calibri"/>
      <family val="2"/>
    </font>
    <font>
      <b/>
      <sz val="11"/>
      <name val="Calibri"/>
      <family val="2"/>
    </font>
    <font>
      <b/>
      <u val="single"/>
      <sz val="12"/>
      <name val="Calibri"/>
      <family val="2"/>
    </font>
    <font>
      <sz val="12"/>
      <name val="Calibri"/>
      <family val="2"/>
    </font>
    <font>
      <b/>
      <sz val="12"/>
      <name val="Calibri"/>
      <family val="2"/>
    </font>
    <font>
      <b/>
      <sz val="12"/>
      <color indexed="8"/>
      <name val="Calibri"/>
      <family val="2"/>
    </font>
    <font>
      <sz val="12"/>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u val="single"/>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u val="single"/>
      <sz val="12"/>
      <color rgb="FF000000"/>
      <name val="Calibri"/>
      <family val="2"/>
    </font>
    <font>
      <sz val="12"/>
      <color rgb="FF000000"/>
      <name val="Calibri"/>
      <family val="2"/>
    </font>
    <font>
      <b/>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43" fontId="0" fillId="0" borderId="0" applyFont="0" applyFill="0" applyBorder="0" applyAlignment="0" applyProtection="0"/>
  </cellStyleXfs>
  <cellXfs count="49">
    <xf numFmtId="0" fontId="0" fillId="0" borderId="0" xfId="0" applyAlignment="1">
      <alignment/>
    </xf>
    <xf numFmtId="0" fontId="2" fillId="33" borderId="0" xfId="0" applyFont="1" applyFill="1" applyAlignment="1">
      <alignment/>
    </xf>
    <xf numFmtId="0" fontId="2" fillId="33" borderId="10" xfId="0" applyFont="1" applyFill="1" applyBorder="1" applyAlignment="1">
      <alignment horizontal="justify" vertical="justify" wrapText="1"/>
    </xf>
    <xf numFmtId="0" fontId="2" fillId="33" borderId="10" xfId="0" applyFont="1" applyFill="1" applyBorder="1" applyAlignment="1">
      <alignment horizontal="justify" vertical="justify"/>
    </xf>
    <xf numFmtId="3" fontId="2" fillId="33" borderId="0" xfId="0" applyNumberFormat="1" applyFont="1" applyFill="1" applyAlignment="1">
      <alignment/>
    </xf>
    <xf numFmtId="3" fontId="2" fillId="33" borderId="0" xfId="0" applyNumberFormat="1" applyFont="1" applyFill="1" applyAlignment="1">
      <alignment horizontal="center"/>
    </xf>
    <xf numFmtId="0" fontId="2" fillId="33" borderId="0" xfId="0" applyFont="1" applyFill="1" applyAlignment="1">
      <alignment horizontal="left"/>
    </xf>
    <xf numFmtId="3" fontId="2" fillId="33" borderId="10" xfId="0" applyNumberFormat="1" applyFont="1" applyFill="1" applyBorder="1" applyAlignment="1">
      <alignment horizontal="center" vertical="center"/>
    </xf>
    <xf numFmtId="0" fontId="1" fillId="33" borderId="0" xfId="0" applyFont="1" applyFill="1" applyAlignment="1">
      <alignment/>
    </xf>
    <xf numFmtId="3" fontId="2" fillId="33" borderId="0" xfId="0" applyNumberFormat="1" applyFont="1" applyFill="1" applyBorder="1" applyAlignment="1">
      <alignment horizontal="right" vertical="center"/>
    </xf>
    <xf numFmtId="3" fontId="2" fillId="33" borderId="0"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3" fontId="3" fillId="33" borderId="10" xfId="0" applyNumberFormat="1" applyFont="1" applyFill="1" applyBorder="1" applyAlignment="1">
      <alignment horizontal="center" vertical="center"/>
    </xf>
    <xf numFmtId="0" fontId="2" fillId="0" borderId="0" xfId="0" applyFont="1" applyFill="1" applyAlignment="1">
      <alignment/>
    </xf>
    <xf numFmtId="3" fontId="2" fillId="0" borderId="0" xfId="0" applyNumberFormat="1" applyFont="1" applyFill="1" applyAlignment="1">
      <alignment horizontal="center"/>
    </xf>
    <xf numFmtId="3" fontId="2" fillId="33" borderId="10" xfId="0" applyNumberFormat="1" applyFont="1" applyFill="1" applyBorder="1" applyAlignment="1">
      <alignment horizontal="right" vertical="center" wrapText="1"/>
    </xf>
    <xf numFmtId="3" fontId="2" fillId="33" borderId="10" xfId="0" applyNumberFormat="1" applyFont="1" applyFill="1" applyBorder="1" applyAlignment="1">
      <alignment horizontal="right" vertical="center"/>
    </xf>
    <xf numFmtId="0" fontId="1" fillId="33" borderId="0" xfId="0" applyFont="1" applyFill="1" applyAlignment="1">
      <alignment horizontal="left"/>
    </xf>
    <xf numFmtId="0" fontId="2" fillId="33" borderId="0" xfId="0" applyFont="1" applyFill="1" applyBorder="1" applyAlignment="1">
      <alignment horizontal="justify" vertical="justify"/>
    </xf>
    <xf numFmtId="3" fontId="2" fillId="34" borderId="10" xfId="0" applyNumberFormat="1" applyFont="1" applyFill="1" applyBorder="1" applyAlignment="1">
      <alignment horizontal="center" vertical="center"/>
    </xf>
    <xf numFmtId="0" fontId="2" fillId="33" borderId="0" xfId="0" applyFont="1" applyFill="1" applyAlignment="1">
      <alignment horizontal="center" vertical="center"/>
    </xf>
    <xf numFmtId="14" fontId="2" fillId="33" borderId="0" xfId="0" applyNumberFormat="1" applyFont="1" applyFill="1" applyAlignment="1">
      <alignment horizontal="center" vertical="center"/>
    </xf>
    <xf numFmtId="0" fontId="5" fillId="33" borderId="0" xfId="0" applyFont="1" applyFill="1" applyAlignment="1">
      <alignment/>
    </xf>
    <xf numFmtId="0" fontId="6" fillId="33" borderId="10" xfId="0" applyFont="1" applyFill="1" applyBorder="1" applyAlignment="1">
      <alignment horizontal="center" vertical="center" wrapText="1"/>
    </xf>
    <xf numFmtId="3" fontId="6" fillId="33" borderId="10" xfId="0" applyNumberFormat="1" applyFont="1" applyFill="1" applyBorder="1" applyAlignment="1">
      <alignment horizontal="center" vertical="center"/>
    </xf>
    <xf numFmtId="0" fontId="5" fillId="33" borderId="10" xfId="0" applyFont="1" applyFill="1" applyBorder="1" applyAlignment="1">
      <alignment horizontal="justify" vertical="center" wrapText="1"/>
    </xf>
    <xf numFmtId="3" fontId="5" fillId="33" borderId="10" xfId="0" applyNumberFormat="1" applyFont="1" applyFill="1" applyBorder="1" applyAlignment="1">
      <alignment horizontal="right" vertical="center" wrapText="1"/>
    </xf>
    <xf numFmtId="3" fontId="5" fillId="33" borderId="10" xfId="0" applyNumberFormat="1" applyFont="1" applyFill="1" applyBorder="1" applyAlignment="1">
      <alignment horizontal="center" vertical="center"/>
    </xf>
    <xf numFmtId="3" fontId="5" fillId="33" borderId="10" xfId="0" applyNumberFormat="1" applyFont="1" applyFill="1" applyBorder="1" applyAlignment="1">
      <alignment horizontal="right" vertical="center"/>
    </xf>
    <xf numFmtId="0" fontId="5" fillId="33" borderId="10" xfId="0" applyFont="1" applyFill="1" applyBorder="1" applyAlignment="1">
      <alignment horizontal="justify" vertical="justify" wrapText="1"/>
    </xf>
    <xf numFmtId="3" fontId="5" fillId="33" borderId="10" xfId="0" applyNumberFormat="1" applyFont="1" applyFill="1" applyBorder="1" applyAlignment="1">
      <alignment horizontal="center"/>
    </xf>
    <xf numFmtId="0" fontId="5" fillId="33" borderId="10" xfId="0" applyFont="1" applyFill="1" applyBorder="1" applyAlignment="1">
      <alignment horizontal="justify" vertical="justify"/>
    </xf>
    <xf numFmtId="0" fontId="5" fillId="33" borderId="10" xfId="0" applyFont="1" applyFill="1" applyBorder="1" applyAlignment="1">
      <alignment horizontal="justify" vertical="center"/>
    </xf>
    <xf numFmtId="3" fontId="5" fillId="33" borderId="0" xfId="0" applyNumberFormat="1" applyFont="1" applyFill="1" applyAlignment="1">
      <alignment/>
    </xf>
    <xf numFmtId="0" fontId="44" fillId="0" borderId="0" xfId="0" applyFont="1" applyFill="1" applyAlignment="1">
      <alignment wrapText="1"/>
    </xf>
    <xf numFmtId="3" fontId="44" fillId="0" borderId="0" xfId="0" applyNumberFormat="1" applyFont="1" applyFill="1" applyAlignment="1">
      <alignment horizontal="center" wrapText="1"/>
    </xf>
    <xf numFmtId="0" fontId="45" fillId="0" borderId="0" xfId="0" applyFont="1" applyFill="1" applyAlignment="1">
      <alignment horizontal="center" wrapText="1"/>
    </xf>
    <xf numFmtId="0" fontId="5" fillId="0" borderId="0" xfId="0" applyFont="1" applyFill="1" applyAlignment="1">
      <alignment horizontal="center"/>
    </xf>
    <xf numFmtId="0" fontId="8" fillId="0" borderId="0" xfId="0" applyFont="1" applyFill="1" applyAlignment="1">
      <alignment horizontal="left" wrapText="1"/>
    </xf>
    <xf numFmtId="0" fontId="45" fillId="0" borderId="0" xfId="0" applyFont="1" applyFill="1" applyAlignment="1">
      <alignment horizontal="left" wrapText="1"/>
    </xf>
    <xf numFmtId="0" fontId="46" fillId="0" borderId="0" xfId="0" applyFont="1" applyFill="1" applyAlignment="1">
      <alignment horizontal="left" wrapText="1"/>
    </xf>
    <xf numFmtId="0" fontId="5" fillId="0" borderId="0" xfId="0" applyFont="1" applyFill="1" applyAlignment="1">
      <alignment horizontal="left"/>
    </xf>
    <xf numFmtId="0" fontId="5" fillId="0" borderId="0" xfId="0" applyFont="1" applyFill="1" applyBorder="1" applyAlignment="1">
      <alignment horizontal="left"/>
    </xf>
    <xf numFmtId="0" fontId="5" fillId="0" borderId="0" xfId="0" applyFont="1" applyFill="1" applyAlignment="1">
      <alignment horizontal="left" wrapText="1"/>
    </xf>
    <xf numFmtId="0" fontId="4" fillId="0" borderId="0" xfId="0" applyFont="1" applyFill="1" applyAlignment="1">
      <alignment horizontal="center"/>
    </xf>
    <xf numFmtId="0" fontId="4" fillId="0" borderId="11" xfId="0" applyFont="1" applyFill="1" applyBorder="1" applyAlignment="1">
      <alignment horizontal="center"/>
    </xf>
    <xf numFmtId="0" fontId="1" fillId="33" borderId="0" xfId="0" applyFont="1" applyFill="1" applyAlignment="1">
      <alignment horizontal="left"/>
    </xf>
    <xf numFmtId="0" fontId="3" fillId="33" borderId="0" xfId="0" applyFont="1" applyFill="1" applyAlignment="1">
      <alignment horizontal="left"/>
    </xf>
    <xf numFmtId="0" fontId="2" fillId="33" borderId="0" xfId="0" applyFont="1" applyFill="1" applyBorder="1" applyAlignment="1">
      <alignment horizontal="justify" vertical="justify"/>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2"/>
  <sheetViews>
    <sheetView tabSelected="1" zoomScalePageLayoutView="0" workbookViewId="0" topLeftCell="A34">
      <selection activeCell="A54" sqref="A54"/>
    </sheetView>
  </sheetViews>
  <sheetFormatPr defaultColWidth="9.140625" defaultRowHeight="12.75"/>
  <cols>
    <col min="1" max="1" width="86.140625" style="22" customWidth="1"/>
    <col min="2" max="2" width="16.7109375" style="22" customWidth="1"/>
    <col min="3" max="3" width="14.8515625" style="22" customWidth="1"/>
    <col min="4" max="4" width="18.28125" style="33" customWidth="1"/>
    <col min="5" max="16384" width="9.140625" style="22" customWidth="1"/>
  </cols>
  <sheetData>
    <row r="1" spans="1:4" ht="15" customHeight="1">
      <c r="A1" s="44" t="s">
        <v>36</v>
      </c>
      <c r="B1" s="44"/>
      <c r="C1" s="44"/>
      <c r="D1" s="44"/>
    </row>
    <row r="2" spans="1:4" ht="15">
      <c r="A2" s="45" t="s">
        <v>52</v>
      </c>
      <c r="B2" s="45"/>
      <c r="C2" s="45"/>
      <c r="D2" s="45"/>
    </row>
    <row r="3" spans="1:4" ht="30.75">
      <c r="A3" s="23" t="s">
        <v>7</v>
      </c>
      <c r="B3" s="23" t="s">
        <v>34</v>
      </c>
      <c r="C3" s="23" t="s">
        <v>35</v>
      </c>
      <c r="D3" s="24" t="s">
        <v>18</v>
      </c>
    </row>
    <row r="4" spans="1:4" ht="15">
      <c r="A4" s="25" t="s">
        <v>53</v>
      </c>
      <c r="B4" s="26">
        <v>21629</v>
      </c>
      <c r="C4" s="26">
        <v>21629</v>
      </c>
      <c r="D4" s="27">
        <v>0</v>
      </c>
    </row>
    <row r="5" spans="1:4" ht="15">
      <c r="A5" s="25" t="s">
        <v>54</v>
      </c>
      <c r="B5" s="26">
        <v>18385</v>
      </c>
      <c r="C5" s="26">
        <v>18385</v>
      </c>
      <c r="D5" s="27">
        <v>0</v>
      </c>
    </row>
    <row r="6" spans="1:4" ht="15">
      <c r="A6" s="25" t="s">
        <v>55</v>
      </c>
      <c r="B6" s="26">
        <v>12978</v>
      </c>
      <c r="C6" s="26">
        <v>19466</v>
      </c>
      <c r="D6" s="27">
        <v>1</v>
      </c>
    </row>
    <row r="7" spans="1:4" ht="22.5" customHeight="1">
      <c r="A7" s="25" t="s">
        <v>12</v>
      </c>
      <c r="B7" s="26">
        <v>10295</v>
      </c>
      <c r="C7" s="28">
        <v>17828</v>
      </c>
      <c r="D7" s="27">
        <v>0</v>
      </c>
    </row>
    <row r="8" spans="1:4" ht="15">
      <c r="A8" s="25" t="s">
        <v>21</v>
      </c>
      <c r="B8" s="26">
        <v>8652</v>
      </c>
      <c r="C8" s="28">
        <v>17304</v>
      </c>
      <c r="D8" s="27">
        <v>4</v>
      </c>
    </row>
    <row r="9" spans="1:4" ht="15">
      <c r="A9" s="25" t="s">
        <v>48</v>
      </c>
      <c r="B9" s="26">
        <v>8652</v>
      </c>
      <c r="C9" s="28">
        <v>12978</v>
      </c>
      <c r="D9" s="27">
        <v>1</v>
      </c>
    </row>
    <row r="10" spans="1:4" ht="30.75">
      <c r="A10" s="25" t="s">
        <v>11</v>
      </c>
      <c r="B10" s="26">
        <v>8460</v>
      </c>
      <c r="C10" s="28">
        <v>14649</v>
      </c>
      <c r="D10" s="27">
        <v>3</v>
      </c>
    </row>
    <row r="11" spans="1:4" ht="15">
      <c r="A11" s="25" t="s">
        <v>51</v>
      </c>
      <c r="B11" s="26">
        <v>7660</v>
      </c>
      <c r="C11" s="28">
        <v>13265</v>
      </c>
      <c r="D11" s="27">
        <v>1</v>
      </c>
    </row>
    <row r="12" spans="1:4" ht="18.75" customHeight="1">
      <c r="A12" s="25" t="s">
        <v>44</v>
      </c>
      <c r="B12" s="26">
        <v>5948</v>
      </c>
      <c r="C12" s="28">
        <v>9733</v>
      </c>
      <c r="D12" s="27">
        <v>8</v>
      </c>
    </row>
    <row r="13" spans="1:4" ht="30.75">
      <c r="A13" s="29" t="s">
        <v>10</v>
      </c>
      <c r="B13" s="26">
        <v>5193</v>
      </c>
      <c r="C13" s="28">
        <v>8993</v>
      </c>
      <c r="D13" s="27">
        <v>14</v>
      </c>
    </row>
    <row r="14" spans="1:4" ht="15">
      <c r="A14" s="25" t="s">
        <v>4</v>
      </c>
      <c r="B14" s="26">
        <v>4326</v>
      </c>
      <c r="C14" s="28">
        <v>7570</v>
      </c>
      <c r="D14" s="30">
        <v>14</v>
      </c>
    </row>
    <row r="15" spans="1:4" ht="62.25">
      <c r="A15" s="25" t="s">
        <v>60</v>
      </c>
      <c r="B15" s="28">
        <v>4155</v>
      </c>
      <c r="C15" s="28">
        <v>7194</v>
      </c>
      <c r="D15" s="27">
        <v>7</v>
      </c>
    </row>
    <row r="16" spans="1:4" ht="15">
      <c r="A16" s="25" t="s">
        <v>45</v>
      </c>
      <c r="B16" s="26">
        <v>3893</v>
      </c>
      <c r="C16" s="28">
        <v>5624</v>
      </c>
      <c r="D16" s="30">
        <v>6</v>
      </c>
    </row>
    <row r="17" spans="1:4" ht="93">
      <c r="A17" s="29" t="s">
        <v>57</v>
      </c>
      <c r="B17" s="26">
        <v>3622</v>
      </c>
      <c r="C17" s="28">
        <v>6273</v>
      </c>
      <c r="D17" s="27">
        <v>18</v>
      </c>
    </row>
    <row r="18" spans="1:4" ht="15">
      <c r="A18" s="25" t="s">
        <v>3</v>
      </c>
      <c r="B18" s="26">
        <v>3136</v>
      </c>
      <c r="C18" s="28">
        <v>4218</v>
      </c>
      <c r="D18" s="27">
        <v>3</v>
      </c>
    </row>
    <row r="19" spans="1:4" ht="30.75">
      <c r="A19" s="29" t="s">
        <v>9</v>
      </c>
      <c r="B19" s="26">
        <v>3095</v>
      </c>
      <c r="C19" s="28">
        <v>5360</v>
      </c>
      <c r="D19" s="27">
        <v>0</v>
      </c>
    </row>
    <row r="20" spans="1:4" ht="46.5">
      <c r="A20" s="31" t="s">
        <v>58</v>
      </c>
      <c r="B20" s="28">
        <v>2686</v>
      </c>
      <c r="C20" s="28">
        <v>4652</v>
      </c>
      <c r="D20" s="27">
        <v>18</v>
      </c>
    </row>
    <row r="21" spans="1:4" ht="15">
      <c r="A21" s="31" t="s">
        <v>17</v>
      </c>
      <c r="B21" s="28">
        <v>2558</v>
      </c>
      <c r="C21" s="28">
        <v>2558</v>
      </c>
      <c r="D21" s="27">
        <v>1</v>
      </c>
    </row>
    <row r="22" spans="1:4" ht="15">
      <c r="A22" s="29" t="s">
        <v>46</v>
      </c>
      <c r="B22" s="26">
        <v>2379</v>
      </c>
      <c r="C22" s="28">
        <v>4110</v>
      </c>
      <c r="D22" s="30">
        <v>7</v>
      </c>
    </row>
    <row r="23" spans="1:4" ht="15">
      <c r="A23" s="32" t="s">
        <v>62</v>
      </c>
      <c r="B23" s="28">
        <v>2186</v>
      </c>
      <c r="C23" s="28">
        <v>3627</v>
      </c>
      <c r="D23" s="27">
        <v>1</v>
      </c>
    </row>
    <row r="24" spans="1:4" ht="15">
      <c r="A24" s="31" t="s">
        <v>65</v>
      </c>
      <c r="B24" s="28">
        <v>2163</v>
      </c>
      <c r="C24" s="28">
        <v>5407</v>
      </c>
      <c r="D24" s="27">
        <v>2</v>
      </c>
    </row>
    <row r="25" spans="1:4" ht="15">
      <c r="A25" s="31" t="s">
        <v>64</v>
      </c>
      <c r="B25" s="28">
        <v>2163</v>
      </c>
      <c r="C25" s="28">
        <v>5407</v>
      </c>
      <c r="D25" s="27">
        <v>1</v>
      </c>
    </row>
    <row r="26" spans="1:4" ht="15">
      <c r="A26" s="31" t="s">
        <v>47</v>
      </c>
      <c r="B26" s="28">
        <v>2163</v>
      </c>
      <c r="C26" s="28">
        <v>5407</v>
      </c>
      <c r="D26" s="27">
        <v>2</v>
      </c>
    </row>
    <row r="27" spans="1:4" ht="15">
      <c r="A27" s="29" t="s">
        <v>56</v>
      </c>
      <c r="B27" s="26">
        <v>1934</v>
      </c>
      <c r="C27" s="28">
        <v>5193</v>
      </c>
      <c r="D27" s="27">
        <v>16</v>
      </c>
    </row>
    <row r="28" spans="1:4" ht="30.75">
      <c r="A28" s="31" t="s">
        <v>59</v>
      </c>
      <c r="B28" s="28">
        <v>1934</v>
      </c>
      <c r="C28" s="28">
        <v>3350</v>
      </c>
      <c r="D28" s="27">
        <v>24</v>
      </c>
    </row>
    <row r="29" spans="1:4" ht="46.5">
      <c r="A29" s="31" t="s">
        <v>27</v>
      </c>
      <c r="B29" s="28">
        <v>1454</v>
      </c>
      <c r="C29" s="28">
        <v>2518</v>
      </c>
      <c r="D29" s="27">
        <v>16</v>
      </c>
    </row>
    <row r="30" spans="1:4" ht="30.75">
      <c r="A30" s="31" t="s">
        <v>16</v>
      </c>
      <c r="B30" s="28">
        <v>1162</v>
      </c>
      <c r="C30" s="28">
        <v>2012</v>
      </c>
      <c r="D30" s="27">
        <v>22</v>
      </c>
    </row>
    <row r="31" spans="1:4" ht="15">
      <c r="A31" s="32" t="s">
        <v>8</v>
      </c>
      <c r="B31" s="28">
        <v>1082</v>
      </c>
      <c r="C31" s="28">
        <v>1873</v>
      </c>
      <c r="D31" s="27">
        <v>14</v>
      </c>
    </row>
    <row r="32" spans="1:4" ht="15">
      <c r="A32" s="32" t="s">
        <v>15</v>
      </c>
      <c r="B32" s="28">
        <v>532.16</v>
      </c>
      <c r="C32" s="28">
        <v>532</v>
      </c>
      <c r="D32" s="27">
        <v>6</v>
      </c>
    </row>
    <row r="33" spans="1:4" ht="15">
      <c r="A33" s="32" t="s">
        <v>63</v>
      </c>
      <c r="B33" s="28">
        <v>437.41</v>
      </c>
      <c r="C33" s="28">
        <v>2186</v>
      </c>
      <c r="D33" s="27">
        <v>2</v>
      </c>
    </row>
    <row r="34" spans="1:4" ht="15">
      <c r="A34" s="32" t="s">
        <v>61</v>
      </c>
      <c r="B34" s="28">
        <v>26.7</v>
      </c>
      <c r="C34" s="28">
        <v>31</v>
      </c>
      <c r="D34" s="27">
        <v>27</v>
      </c>
    </row>
    <row r="35" spans="1:4" ht="15">
      <c r="A35" s="34"/>
      <c r="B35" s="34"/>
      <c r="C35" s="34"/>
      <c r="D35" s="35"/>
    </row>
    <row r="36" spans="1:4" ht="15">
      <c r="A36" s="39" t="s">
        <v>67</v>
      </c>
      <c r="B36" s="39"/>
      <c r="C36" s="39"/>
      <c r="D36" s="39"/>
    </row>
    <row r="37" spans="1:4" ht="15">
      <c r="A37" s="39" t="s">
        <v>68</v>
      </c>
      <c r="B37" s="39"/>
      <c r="C37" s="39"/>
      <c r="D37" s="39"/>
    </row>
    <row r="38" spans="1:4" ht="15">
      <c r="A38" s="41" t="s">
        <v>69</v>
      </c>
      <c r="B38" s="41"/>
      <c r="C38" s="41"/>
      <c r="D38" s="41"/>
    </row>
    <row r="39" spans="1:4" ht="15">
      <c r="A39" s="41" t="s">
        <v>66</v>
      </c>
      <c r="B39" s="41"/>
      <c r="C39" s="41"/>
      <c r="D39" s="41"/>
    </row>
    <row r="40" spans="1:4" ht="15">
      <c r="A40" s="38"/>
      <c r="B40" s="39"/>
      <c r="C40" s="39"/>
      <c r="D40" s="39"/>
    </row>
    <row r="41" spans="1:4" ht="15">
      <c r="A41" s="40" t="s">
        <v>49</v>
      </c>
      <c r="B41" s="40"/>
      <c r="C41" s="40"/>
      <c r="D41" s="40"/>
    </row>
    <row r="42" spans="1:4" ht="15">
      <c r="A42" s="43" t="s">
        <v>72</v>
      </c>
      <c r="B42" s="43"/>
      <c r="C42" s="43"/>
      <c r="D42" s="43"/>
    </row>
    <row r="43" spans="1:4" ht="15">
      <c r="A43" s="36"/>
      <c r="B43" s="36"/>
      <c r="C43" s="36"/>
      <c r="D43" s="36"/>
    </row>
    <row r="44" spans="1:4" ht="15">
      <c r="A44" s="40" t="s">
        <v>50</v>
      </c>
      <c r="B44" s="40"/>
      <c r="C44" s="40"/>
      <c r="D44" s="40"/>
    </row>
    <row r="45" spans="1:4" ht="15">
      <c r="A45" s="43" t="s">
        <v>70</v>
      </c>
      <c r="B45" s="43"/>
      <c r="C45" s="43"/>
      <c r="D45" s="43"/>
    </row>
    <row r="46" spans="1:4" ht="15">
      <c r="A46" s="37"/>
      <c r="B46" s="37"/>
      <c r="C46" s="37"/>
      <c r="D46" s="37"/>
    </row>
    <row r="47" spans="1:4" ht="15">
      <c r="A47" s="42" t="s">
        <v>5</v>
      </c>
      <c r="B47" s="42"/>
      <c r="C47" s="42"/>
      <c r="D47" s="42"/>
    </row>
    <row r="48" spans="1:4" ht="15">
      <c r="A48" s="42" t="s">
        <v>71</v>
      </c>
      <c r="B48" s="42"/>
      <c r="C48" s="42"/>
      <c r="D48" s="42"/>
    </row>
    <row r="49" spans="1:4" ht="15">
      <c r="A49" s="42"/>
      <c r="B49" s="42"/>
      <c r="C49" s="42"/>
      <c r="D49" s="42"/>
    </row>
    <row r="50" spans="1:4" ht="15">
      <c r="A50" s="42"/>
      <c r="B50" s="42"/>
      <c r="C50" s="42"/>
      <c r="D50" s="42"/>
    </row>
    <row r="51" spans="1:4" ht="15">
      <c r="A51" s="42"/>
      <c r="B51" s="42"/>
      <c r="C51" s="42"/>
      <c r="D51" s="42"/>
    </row>
    <row r="52" spans="1:4" ht="15">
      <c r="A52" s="42"/>
      <c r="B52" s="42"/>
      <c r="C52" s="42"/>
      <c r="D52" s="42"/>
    </row>
  </sheetData>
  <sheetProtection/>
  <mergeCells count="19">
    <mergeCell ref="A49:D49"/>
    <mergeCell ref="A50:D50"/>
    <mergeCell ref="A51:D51"/>
    <mergeCell ref="A52:D52"/>
    <mergeCell ref="A45:D45"/>
    <mergeCell ref="A1:D1"/>
    <mergeCell ref="A47:D47"/>
    <mergeCell ref="A2:D2"/>
    <mergeCell ref="A38:D38"/>
    <mergeCell ref="A48:D48"/>
    <mergeCell ref="A43:D43"/>
    <mergeCell ref="A46:D46"/>
    <mergeCell ref="A40:D40"/>
    <mergeCell ref="A44:D44"/>
    <mergeCell ref="A36:D36"/>
    <mergeCell ref="A37:D37"/>
    <mergeCell ref="A41:D41"/>
    <mergeCell ref="A42:D42"/>
    <mergeCell ref="A39:D39"/>
  </mergeCells>
  <printOptions/>
  <pageMargins left="0.9055118110236221" right="0.35433070866141736" top="0.31496062992125984" bottom="0.984251968503937" header="0.2755905511811024" footer="0.5118110236220472"/>
  <pageSetup horizontalDpi="600" verticalDpi="600" orientation="landscape" paperSize="9" scale="95" r:id="rId1"/>
  <headerFooter alignWithMargins="0">
    <oddFooter>&amp;RPágina &amp;P</oddFooter>
  </headerFooter>
</worksheet>
</file>

<file path=xl/worksheets/sheet2.xml><?xml version="1.0" encoding="utf-8"?>
<worksheet xmlns="http://schemas.openxmlformats.org/spreadsheetml/2006/main" xmlns:r="http://schemas.openxmlformats.org/officeDocument/2006/relationships">
  <dimension ref="A1:E44"/>
  <sheetViews>
    <sheetView zoomScalePageLayoutView="0" workbookViewId="0" topLeftCell="A1">
      <selection activeCell="A13" sqref="A13"/>
    </sheetView>
  </sheetViews>
  <sheetFormatPr defaultColWidth="9.140625" defaultRowHeight="12.75"/>
  <cols>
    <col min="1" max="1" width="74.140625" style="1" customWidth="1"/>
    <col min="2" max="2" width="19.57421875" style="1" bestFit="1" customWidth="1"/>
    <col min="3" max="3" width="19.7109375" style="1" customWidth="1"/>
    <col min="4" max="4" width="14.28125" style="4" customWidth="1"/>
    <col min="5" max="5" width="10.7109375" style="20" bestFit="1" customWidth="1"/>
    <col min="6" max="16384" width="9.140625" style="1" customWidth="1"/>
  </cols>
  <sheetData>
    <row r="1" spans="1:2" ht="15" customHeight="1">
      <c r="A1" s="46" t="s">
        <v>36</v>
      </c>
      <c r="B1" s="46"/>
    </row>
    <row r="2" spans="1:2" ht="14.25">
      <c r="A2" s="47" t="s">
        <v>37</v>
      </c>
      <c r="B2" s="47"/>
    </row>
    <row r="3" spans="1:2" ht="14.25">
      <c r="A3" s="17"/>
      <c r="B3" s="17"/>
    </row>
    <row r="4" spans="1:5" ht="19.5" customHeight="1">
      <c r="A4" s="11" t="s">
        <v>7</v>
      </c>
      <c r="B4" s="11" t="s">
        <v>34</v>
      </c>
      <c r="C4" s="11" t="s">
        <v>35</v>
      </c>
      <c r="D4" s="12" t="s">
        <v>18</v>
      </c>
      <c r="E4" s="21">
        <v>42916</v>
      </c>
    </row>
    <row r="5" spans="1:4" ht="19.5" customHeight="1">
      <c r="A5" s="2" t="s">
        <v>2</v>
      </c>
      <c r="B5" s="15">
        <v>21028</v>
      </c>
      <c r="C5" s="15">
        <v>21028</v>
      </c>
      <c r="D5" s="7">
        <v>0</v>
      </c>
    </row>
    <row r="6" spans="1:4" ht="19.5" customHeight="1">
      <c r="A6" s="2" t="s">
        <v>24</v>
      </c>
      <c r="B6" s="15">
        <v>18925</v>
      </c>
      <c r="C6" s="15">
        <v>18925</v>
      </c>
      <c r="D6" s="7">
        <v>1</v>
      </c>
    </row>
    <row r="7" spans="1:4" ht="19.5" customHeight="1">
      <c r="A7" s="2" t="s">
        <v>0</v>
      </c>
      <c r="B7" s="15">
        <v>17873</v>
      </c>
      <c r="C7" s="15">
        <v>17873</v>
      </c>
      <c r="D7" s="7">
        <v>0</v>
      </c>
    </row>
    <row r="8" spans="1:4" ht="19.5" customHeight="1">
      <c r="A8" s="2" t="s">
        <v>22</v>
      </c>
      <c r="B8" s="15">
        <v>12617</v>
      </c>
      <c r="C8" s="15">
        <v>18925</v>
      </c>
      <c r="D8" s="7">
        <v>1</v>
      </c>
    </row>
    <row r="9" spans="1:4" ht="19.5" customHeight="1">
      <c r="A9" s="2" t="s">
        <v>12</v>
      </c>
      <c r="B9" s="15">
        <v>9290</v>
      </c>
      <c r="C9" s="16">
        <v>16087</v>
      </c>
      <c r="D9" s="7">
        <v>1</v>
      </c>
    </row>
    <row r="10" spans="1:4" ht="19.5" customHeight="1">
      <c r="A10" s="2" t="s">
        <v>21</v>
      </c>
      <c r="B10" s="15">
        <v>8411</v>
      </c>
      <c r="C10" s="16">
        <v>16822</v>
      </c>
      <c r="D10" s="7">
        <v>2</v>
      </c>
    </row>
    <row r="11" spans="1:4" ht="19.5" customHeight="1">
      <c r="A11" s="2" t="s">
        <v>39</v>
      </c>
      <c r="B11" s="15">
        <v>8411</v>
      </c>
      <c r="C11" s="16">
        <v>12617</v>
      </c>
      <c r="D11" s="7">
        <v>0</v>
      </c>
    </row>
    <row r="12" spans="1:4" ht="19.5" customHeight="1">
      <c r="A12" s="2" t="s">
        <v>32</v>
      </c>
      <c r="B12" s="15">
        <v>8411</v>
      </c>
      <c r="C12" s="16">
        <v>12617</v>
      </c>
      <c r="D12" s="7">
        <v>2</v>
      </c>
    </row>
    <row r="13" spans="1:4" ht="28.5">
      <c r="A13" s="2" t="s">
        <v>11</v>
      </c>
      <c r="B13" s="15">
        <v>7633</v>
      </c>
      <c r="C13" s="16">
        <v>13218</v>
      </c>
      <c r="D13" s="7">
        <v>3</v>
      </c>
    </row>
    <row r="14" spans="1:5" ht="19.5" customHeight="1">
      <c r="A14" s="2" t="s">
        <v>14</v>
      </c>
      <c r="B14" s="15">
        <v>6912</v>
      </c>
      <c r="C14" s="16">
        <v>11969</v>
      </c>
      <c r="D14" s="19">
        <v>0</v>
      </c>
      <c r="E14" s="20">
        <f>2-2</f>
        <v>0</v>
      </c>
    </row>
    <row r="15" spans="1:4" ht="19.5" customHeight="1">
      <c r="A15" s="2" t="s">
        <v>6</v>
      </c>
      <c r="B15" s="15">
        <v>5783</v>
      </c>
      <c r="C15" s="16">
        <v>9463</v>
      </c>
      <c r="D15" s="7">
        <v>14</v>
      </c>
    </row>
    <row r="16" spans="1:4" ht="19.5" customHeight="1">
      <c r="A16" s="2" t="s">
        <v>1</v>
      </c>
      <c r="B16" s="15">
        <v>4762</v>
      </c>
      <c r="C16" s="16">
        <v>10208</v>
      </c>
      <c r="D16" s="7">
        <v>1</v>
      </c>
    </row>
    <row r="17" spans="1:5" ht="28.5">
      <c r="A17" s="2" t="s">
        <v>10</v>
      </c>
      <c r="B17" s="15">
        <v>4686</v>
      </c>
      <c r="C17" s="16">
        <v>8114</v>
      </c>
      <c r="D17" s="19">
        <v>15</v>
      </c>
      <c r="E17" s="20">
        <f>16-1</f>
        <v>15</v>
      </c>
    </row>
    <row r="18" spans="1:5" ht="19.5" customHeight="1">
      <c r="A18" s="2" t="s">
        <v>4</v>
      </c>
      <c r="B18" s="15">
        <v>4206</v>
      </c>
      <c r="C18" s="16">
        <v>7360</v>
      </c>
      <c r="D18" s="19">
        <v>8</v>
      </c>
      <c r="E18" s="20">
        <f>9-1</f>
        <v>8</v>
      </c>
    </row>
    <row r="19" spans="1:4" ht="19.5" customHeight="1">
      <c r="A19" s="2" t="s">
        <v>40</v>
      </c>
      <c r="B19" s="15">
        <v>3785</v>
      </c>
      <c r="C19" s="16">
        <v>5467</v>
      </c>
      <c r="D19" s="7">
        <v>6</v>
      </c>
    </row>
    <row r="20" spans="1:4" ht="60" customHeight="1">
      <c r="A20" s="2" t="s">
        <v>30</v>
      </c>
      <c r="B20" s="16">
        <v>3749</v>
      </c>
      <c r="C20" s="16">
        <v>6492</v>
      </c>
      <c r="D20" s="7">
        <v>12</v>
      </c>
    </row>
    <row r="21" spans="1:5" ht="100.5">
      <c r="A21" s="2" t="s">
        <v>31</v>
      </c>
      <c r="B21" s="15">
        <v>3268</v>
      </c>
      <c r="C21" s="16">
        <v>5660</v>
      </c>
      <c r="D21" s="19">
        <v>22</v>
      </c>
      <c r="E21" s="20">
        <f>28-1-1-1-1-1-1</f>
        <v>22</v>
      </c>
    </row>
    <row r="22" spans="1:4" ht="14.25">
      <c r="A22" s="2" t="s">
        <v>23</v>
      </c>
      <c r="B22" s="15">
        <v>3154</v>
      </c>
      <c r="C22" s="16">
        <v>7360</v>
      </c>
      <c r="D22" s="7">
        <v>1</v>
      </c>
    </row>
    <row r="23" spans="1:5" ht="19.5" customHeight="1">
      <c r="A23" s="2" t="s">
        <v>3</v>
      </c>
      <c r="B23" s="15">
        <v>3049</v>
      </c>
      <c r="C23" s="16">
        <v>4100</v>
      </c>
      <c r="D23" s="19">
        <v>4</v>
      </c>
      <c r="E23" s="20">
        <f>5-1</f>
        <v>4</v>
      </c>
    </row>
    <row r="24" spans="1:5" ht="19.5" customHeight="1">
      <c r="A24" s="2" t="s">
        <v>20</v>
      </c>
      <c r="B24" s="15">
        <v>3047</v>
      </c>
      <c r="C24" s="16">
        <v>6532</v>
      </c>
      <c r="D24" s="19">
        <v>0</v>
      </c>
      <c r="E24" s="20">
        <f>1-1</f>
        <v>0</v>
      </c>
    </row>
    <row r="25" spans="1:4" ht="28.5">
      <c r="A25" s="2" t="s">
        <v>9</v>
      </c>
      <c r="B25" s="15">
        <v>2793</v>
      </c>
      <c r="C25" s="16">
        <v>4836</v>
      </c>
      <c r="D25" s="7">
        <v>3</v>
      </c>
    </row>
    <row r="26" spans="1:5" ht="19.5" customHeight="1">
      <c r="A26" s="2" t="s">
        <v>13</v>
      </c>
      <c r="B26" s="15">
        <v>2438</v>
      </c>
      <c r="C26" s="16">
        <v>5226</v>
      </c>
      <c r="D26" s="19">
        <v>1</v>
      </c>
      <c r="E26" s="20">
        <f>2-1</f>
        <v>1</v>
      </c>
    </row>
    <row r="27" spans="1:5" ht="48.75" customHeight="1">
      <c r="A27" s="3" t="s">
        <v>29</v>
      </c>
      <c r="B27" s="16">
        <v>2424</v>
      </c>
      <c r="C27" s="16">
        <v>4197</v>
      </c>
      <c r="D27" s="19">
        <v>19</v>
      </c>
      <c r="E27" s="20">
        <f>20-1</f>
        <v>19</v>
      </c>
    </row>
    <row r="28" spans="1:5" ht="14.25">
      <c r="A28" s="2" t="s">
        <v>41</v>
      </c>
      <c r="B28" s="15">
        <v>2313</v>
      </c>
      <c r="C28" s="16">
        <v>3995</v>
      </c>
      <c r="D28" s="19">
        <v>11</v>
      </c>
      <c r="E28" s="20">
        <f>3+6+2</f>
        <v>11</v>
      </c>
    </row>
    <row r="29" spans="1:5" ht="14.25">
      <c r="A29" s="3" t="s">
        <v>17</v>
      </c>
      <c r="B29" s="16">
        <v>2308</v>
      </c>
      <c r="C29" s="16">
        <v>2308</v>
      </c>
      <c r="D29" s="19">
        <v>0</v>
      </c>
      <c r="E29" s="20">
        <f>1-1</f>
        <v>0</v>
      </c>
    </row>
    <row r="30" spans="1:4" ht="28.5">
      <c r="A30" s="3" t="s">
        <v>33</v>
      </c>
      <c r="B30" s="16">
        <v>2102</v>
      </c>
      <c r="C30" s="16">
        <v>5257</v>
      </c>
      <c r="D30" s="7">
        <v>7</v>
      </c>
    </row>
    <row r="31" spans="1:5" ht="28.5">
      <c r="A31" s="3" t="s">
        <v>28</v>
      </c>
      <c r="B31" s="16">
        <v>1745</v>
      </c>
      <c r="C31" s="16">
        <v>3023</v>
      </c>
      <c r="D31" s="19">
        <v>25</v>
      </c>
      <c r="E31" s="20">
        <f>29-1-1-1-1</f>
        <v>25</v>
      </c>
    </row>
    <row r="32" spans="1:4" ht="14.25">
      <c r="A32" s="2" t="s">
        <v>26</v>
      </c>
      <c r="B32" s="15">
        <v>1518</v>
      </c>
      <c r="C32" s="16">
        <v>3415</v>
      </c>
      <c r="D32" s="7">
        <v>15</v>
      </c>
    </row>
    <row r="33" spans="1:5" ht="42.75">
      <c r="A33" s="3" t="s">
        <v>27</v>
      </c>
      <c r="B33" s="16">
        <v>1312</v>
      </c>
      <c r="C33" s="16">
        <v>2272</v>
      </c>
      <c r="D33" s="19">
        <v>17</v>
      </c>
      <c r="E33" s="20">
        <f>21-1-1-1-1</f>
        <v>17</v>
      </c>
    </row>
    <row r="34" spans="1:5" ht="28.5">
      <c r="A34" s="3" t="s">
        <v>16</v>
      </c>
      <c r="B34" s="16">
        <v>1048</v>
      </c>
      <c r="C34" s="16">
        <v>1816</v>
      </c>
      <c r="D34" s="19">
        <v>42</v>
      </c>
      <c r="E34" s="20">
        <f>48-4-1-1</f>
        <v>42</v>
      </c>
    </row>
    <row r="35" spans="1:5" ht="17.25" customHeight="1">
      <c r="A35" s="3" t="s">
        <v>8</v>
      </c>
      <c r="B35" s="16">
        <v>956</v>
      </c>
      <c r="C35" s="16">
        <v>1656</v>
      </c>
      <c r="D35" s="19">
        <v>6</v>
      </c>
      <c r="E35" s="20">
        <f>8-1-1</f>
        <v>6</v>
      </c>
    </row>
    <row r="36" spans="1:4" ht="19.5" customHeight="1">
      <c r="A36" s="3" t="s">
        <v>19</v>
      </c>
      <c r="B36" s="16">
        <v>951</v>
      </c>
      <c r="C36" s="16">
        <v>1100</v>
      </c>
      <c r="D36" s="7">
        <v>1</v>
      </c>
    </row>
    <row r="37" spans="1:4" ht="19.5" customHeight="1">
      <c r="A37" s="3" t="s">
        <v>15</v>
      </c>
      <c r="B37" s="16">
        <v>491.97</v>
      </c>
      <c r="C37" s="16">
        <v>688.82</v>
      </c>
      <c r="D37" s="7">
        <v>6</v>
      </c>
    </row>
    <row r="38" spans="1:4" ht="19.5" customHeight="1">
      <c r="A38" s="18"/>
      <c r="B38" s="9"/>
      <c r="C38" s="9"/>
      <c r="D38" s="10">
        <f>SUM(D5:D37)</f>
        <v>246</v>
      </c>
    </row>
    <row r="39" spans="1:4" ht="14.25">
      <c r="A39" s="8" t="s">
        <v>25</v>
      </c>
      <c r="D39" s="5"/>
    </row>
    <row r="40" spans="1:4" ht="14.25">
      <c r="A40" s="13" t="s">
        <v>42</v>
      </c>
      <c r="B40" s="13"/>
      <c r="C40" s="13"/>
      <c r="D40" s="14"/>
    </row>
    <row r="41" spans="1:4" ht="14.25">
      <c r="A41" s="48" t="s">
        <v>38</v>
      </c>
      <c r="B41" s="48"/>
      <c r="C41" s="48"/>
      <c r="D41" s="48"/>
    </row>
    <row r="42" ht="14.25">
      <c r="D42" s="5"/>
    </row>
    <row r="43" spans="1:4" ht="14.25">
      <c r="A43" s="6" t="s">
        <v>5</v>
      </c>
      <c r="D43" s="5"/>
    </row>
    <row r="44" spans="1:4" ht="14.25">
      <c r="A44" s="6" t="s">
        <v>43</v>
      </c>
      <c r="D44" s="5"/>
    </row>
  </sheetData>
  <sheetProtection/>
  <mergeCells count="3">
    <mergeCell ref="A1:B1"/>
    <mergeCell ref="A2:B2"/>
    <mergeCell ref="A41:D41"/>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jalmir</dc:creator>
  <cp:keywords/>
  <dc:description/>
  <cp:lastModifiedBy>Jalmir de Freitas Nunes</cp:lastModifiedBy>
  <cp:lastPrinted>2019-07-15T16:57:03Z</cp:lastPrinted>
  <dcterms:created xsi:type="dcterms:W3CDTF">2012-12-19T18:21:27Z</dcterms:created>
  <dcterms:modified xsi:type="dcterms:W3CDTF">2019-12-20T17:44:21Z</dcterms:modified>
  <cp:category/>
  <cp:version/>
  <cp:contentType/>
  <cp:contentStatus/>
</cp:coreProperties>
</file>